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995" windowHeight="6660" activeTab="0"/>
  </bookViews>
  <sheets>
    <sheet name="consum 107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<sst xmlns="http://schemas.openxmlformats.org/spreadsheetml/2006/main" count="17" uniqueCount="16">
  <si>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Consum</t>
  </si>
  <si>
    <t>1 m3</t>
  </si>
  <si>
    <t>Kw*h</t>
  </si>
  <si>
    <t>Sistema tarifari</t>
  </si>
  <si>
    <t xml:space="preserve">FACTURA </t>
  </si>
  <si>
    <t>GAS</t>
  </si>
  <si>
    <t>Tarifa Tipus</t>
  </si>
  <si>
    <t>Conceptes facturats</t>
  </si>
  <si>
    <t>Terme fix</t>
  </si>
  <si>
    <t>Consum gas €/Kwh</t>
  </si>
  <si>
    <t>Kwh</t>
  </si>
  <si>
    <t>Lloguer comptador</t>
  </si>
  <si>
    <t>IVA 16%</t>
  </si>
  <si>
    <t>Preu del gas €/Kwh</t>
  </si>
  <si>
    <t>Equivalència entre m3 i Kwh</t>
  </si>
  <si>
    <t>SUMA: Terme fix+ Consum (variable) + Lloguer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</si>
</sst>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</numFmts>
  <fonts count="2">
    <font>
      <sz val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85725</xdr:rowOff>
    </xdr:from>
    <xdr:to>
      <xdr:col>8</xdr:col>
      <xdr:colOff>742950</xdr:colOff>
      <xdr:row>14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191" t="17051" r="42654" b="23623"/>
        <a:stretch>
          <a:fillRect/>
        </a:stretch>
      </xdr:blipFill>
      <xdr:spPr>
        <a:xfrm>
          <a:off x="4305300" y="85725"/>
          <a:ext cx="29813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733425</xdr:colOff>
      <xdr:row>14</xdr:row>
      <xdr:rowOff>57150</xdr:rowOff>
    </xdr:from>
    <xdr:to>
      <xdr:col>12</xdr:col>
      <xdr:colOff>200025</xdr:colOff>
      <xdr:row>26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19624" t="39500" r="17375" b="25000"/>
        <a:stretch>
          <a:fillRect/>
        </a:stretch>
      </xdr:blipFill>
      <xdr:spPr>
        <a:xfrm>
          <a:off x="4991100" y="2324100"/>
          <a:ext cx="4800600" cy="2028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123825</xdr:rowOff>
    </xdr:from>
    <xdr:to>
      <xdr:col>8</xdr:col>
      <xdr:colOff>666750</xdr:colOff>
      <xdr:row>51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t="19000" r="5375" b="16999"/>
        <a:stretch>
          <a:fillRect/>
        </a:stretch>
      </xdr:blipFill>
      <xdr:spPr>
        <a:xfrm>
          <a:off x="0" y="4657725"/>
          <a:ext cx="7210425" cy="3657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7"/>
  <sheetViews>
    <sheetView tabSelected="1" workbookViewId="0" topLeftCell="A1">
      <selection activeCell="D22" sqref="D22"/>
    </sheetView>
  </sheetViews>
  <sheetFormatPr defaultColWidth="11.421875" defaultRowHeight="12.75"/>
  <cols>
    <col min="1" max="1" width="18.140625" style="0" customWidth="1"/>
  </cols>
  <sheetData>
    <row r="2" spans="2:3" ht="12.75">
      <c r="B2" t="s">
        <v>4</v>
      </c>
      <c r="C2" t="s">
        <v>5</v>
      </c>
    </row>
    <row r="4" spans="1:2" ht="12.75">
      <c r="A4" t="s">
        <v>0</v>
      </c>
      <c r="B4">
        <v>107</v>
      </c>
    </row>
    <row r="5" ht="12.75">
      <c r="A5" t="s">
        <v>14</v>
      </c>
    </row>
    <row r="6" spans="1:3" ht="12.75">
      <c r="A6" t="s">
        <v>1</v>
      </c>
      <c r="B6">
        <v>11.679</v>
      </c>
      <c r="C6" s="1" t="s">
        <v>2</v>
      </c>
    </row>
    <row r="7" spans="1:3" ht="12.75">
      <c r="A7">
        <v>107</v>
      </c>
      <c r="B7" s="3">
        <f>B6*A7</f>
        <v>1249.653</v>
      </c>
      <c r="C7" t="s">
        <v>10</v>
      </c>
    </row>
    <row r="9" spans="1:2" ht="12.75">
      <c r="A9" t="s">
        <v>3</v>
      </c>
      <c r="B9">
        <v>3.2</v>
      </c>
    </row>
    <row r="11" spans="1:2" ht="12.75">
      <c r="A11" t="s">
        <v>6</v>
      </c>
      <c r="B11">
        <v>3.2</v>
      </c>
    </row>
    <row r="12" spans="1:2" ht="12.75">
      <c r="A12" t="s">
        <v>13</v>
      </c>
      <c r="B12" s="4">
        <v>0.03411</v>
      </c>
    </row>
    <row r="14" ht="12.75">
      <c r="A14" t="s">
        <v>7</v>
      </c>
    </row>
    <row r="16" spans="1:4" ht="12.75">
      <c r="A16" s="2" t="s">
        <v>8</v>
      </c>
      <c r="D16" s="2">
        <v>5.15</v>
      </c>
    </row>
    <row r="18" spans="1:5" ht="12.75">
      <c r="A18" t="s">
        <v>9</v>
      </c>
      <c r="B18" s="3">
        <v>1249.653</v>
      </c>
      <c r="C18" t="s">
        <v>10</v>
      </c>
      <c r="D18" s="4">
        <v>0.03411</v>
      </c>
      <c r="E18" s="5">
        <f>B18*D18</f>
        <v>42.62566383</v>
      </c>
    </row>
    <row r="20" spans="1:5" ht="12.75">
      <c r="A20" t="s">
        <v>11</v>
      </c>
      <c r="E20">
        <v>2.06</v>
      </c>
    </row>
    <row r="22" spans="1:5" ht="12.75">
      <c r="A22" t="s">
        <v>15</v>
      </c>
      <c r="E22" s="5">
        <f>D16+E18+E20</f>
        <v>49.83566383</v>
      </c>
    </row>
    <row r="24" spans="1:5" ht="12.75">
      <c r="A24" t="s">
        <v>12</v>
      </c>
      <c r="E24">
        <f>E22*16/100</f>
        <v>7.9737062128</v>
      </c>
    </row>
    <row r="25" ht="12.75">
      <c r="E25">
        <v>48.80566383</v>
      </c>
    </row>
    <row r="27" ht="12.75">
      <c r="E27">
        <f>SUM(E24:E25)</f>
        <v>56.7793700428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 Montserrat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</dc:creator>
  <cp:keywords/>
  <dc:description/>
  <cp:lastModifiedBy>super</cp:lastModifiedBy>
  <dcterms:created xsi:type="dcterms:W3CDTF">2014-10-13T12:42:07Z</dcterms:created>
  <dcterms:modified xsi:type="dcterms:W3CDTF">2014-10-13T13:46:58Z</dcterms:modified>
  <cp:category/>
  <cp:version/>
  <cp:contentType/>
  <cp:contentStatus/>
</cp:coreProperties>
</file>